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Гордеева\Downloads\"/>
    </mc:Choice>
  </mc:AlternateContent>
  <bookViews>
    <workbookView xWindow="0" yWindow="0" windowWidth="24000" windowHeight="9135" activeTab="2"/>
  </bookViews>
  <sheets>
    <sheet name="2 класс" sheetId="1" r:id="rId1"/>
    <sheet name="3 класс" sheetId="2" r:id="rId2"/>
    <sheet name="4 класс" sheetId="3" r:id="rId3"/>
  </sheets>
  <definedNames>
    <definedName name="_xlnm._FilterDatabase" localSheetId="0" hidden="1">'2 класс'!$C$10:$P$15</definedName>
    <definedName name="_xlnm._FilterDatabase" localSheetId="1" hidden="1">'3 класс'!$C$10:$P$17</definedName>
    <definedName name="_xlnm._FilterDatabase" localSheetId="2" hidden="1">'4 класс'!$C$10:$P$19</definedName>
    <definedName name="closed" localSheetId="1">#REF!</definedName>
    <definedName name="closed">#REF!</definedName>
    <definedName name="location" localSheetId="1">#REF!</definedName>
    <definedName name="location">#REF!</definedName>
    <definedName name="school_type">#REF!</definedName>
  </definedNames>
  <calcPr calcId="152511"/>
</workbook>
</file>

<file path=xl/calcChain.xml><?xml version="1.0" encoding="utf-8"?>
<calcChain xmlns="http://schemas.openxmlformats.org/spreadsheetml/2006/main">
  <c r="N16" i="3" l="1"/>
  <c r="N17" i="3"/>
  <c r="N12" i="3"/>
  <c r="N15" i="3"/>
  <c r="N19" i="3"/>
  <c r="N14" i="3"/>
  <c r="N13" i="3"/>
  <c r="N18" i="3"/>
  <c r="N14" i="2"/>
  <c r="N13" i="2"/>
  <c r="N12" i="2"/>
  <c r="N15" i="2"/>
  <c r="N11" i="2"/>
  <c r="N16" i="2"/>
  <c r="N11" i="1"/>
  <c r="N13" i="1"/>
  <c r="N12" i="1"/>
</calcChain>
</file>

<file path=xl/sharedStrings.xml><?xml version="1.0" encoding="utf-8"?>
<sst xmlns="http://schemas.openxmlformats.org/spreadsheetml/2006/main" count="189" uniqueCount="64">
  <si>
    <r>
      <t>Ранжированный список участников школьного этапа предметной олимпиады школьников 
по</t>
    </r>
    <r>
      <rPr>
        <sz val="10"/>
        <color rgb="FFFF0000"/>
        <rFont val="Times New Roman"/>
      </rPr>
      <t xml:space="preserve"> _история__</t>
    </r>
    <r>
      <rPr>
        <sz val="10"/>
        <rFont val="Times New Roman"/>
      </rPr>
      <t>во</t>
    </r>
    <r>
      <rPr>
        <sz val="10"/>
        <color rgb="FFFF0000"/>
        <rFont val="Times New Roman"/>
      </rPr>
      <t xml:space="preserve"> 2</t>
    </r>
    <r>
      <rPr>
        <sz val="10"/>
        <rFont val="Times New Roman"/>
      </rPr>
      <t xml:space="preserve"> классах в 2023/2024 учебном году</t>
    </r>
  </si>
  <si>
    <t>Предмет олимпиады:</t>
  </si>
  <si>
    <t>история</t>
  </si>
  <si>
    <t>Субъект</t>
  </si>
  <si>
    <t xml:space="preserve">Республика Башкортостан </t>
  </si>
  <si>
    <t>Этап:</t>
  </si>
  <si>
    <t>школьный</t>
  </si>
  <si>
    <t>Класс</t>
  </si>
  <si>
    <r>
      <rPr>
        <sz val="10"/>
        <color rgb="FFFF0000"/>
        <rFont val="Times New Roman"/>
      </rPr>
      <t>2</t>
    </r>
    <r>
      <rPr>
        <sz val="10"/>
        <rFont val="Times New Roman"/>
      </rPr>
      <t xml:space="preserve"> класс</t>
    </r>
  </si>
  <si>
    <t>Дата проведения</t>
  </si>
  <si>
    <t>Участник</t>
  </si>
  <si>
    <t>Учитель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</si>
  <si>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</si>
  <si>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</si>
  <si>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</si>
  <si>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</si>
  <si>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</si>
  <si>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</si>
  <si>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</si>
  <si>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(РФ/др.)</t>
  </si>
  <si>
    <t>Ограниченные возможности здоровья (имеются/не имеются)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</si>
  <si>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</si>
  <si>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</si>
  <si>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</t>
  </si>
  <si>
    <t xml:space="preserve">Результат (балл) </t>
  </si>
  <si>
    <t>Статус участника (Победитель, Призер, Участник)</t>
  </si>
  <si>
    <t>ФИО наставника</t>
  </si>
  <si>
    <t>Должность наставника</t>
  </si>
  <si>
    <t>Октябрьский рн ГО Г.уФА</t>
  </si>
  <si>
    <t>М</t>
  </si>
  <si>
    <t>РФ</t>
  </si>
  <si>
    <t>не имеются</t>
  </si>
  <si>
    <t>МАОУ "Лицей № 155"</t>
  </si>
  <si>
    <t>учитель</t>
  </si>
  <si>
    <t>м</t>
  </si>
  <si>
    <t>МАОУ Школа 141 г.Уфа</t>
  </si>
  <si>
    <t>2Б</t>
  </si>
  <si>
    <t>не имеется</t>
  </si>
  <si>
    <t>МАОУ"Татарская гимназия №84"</t>
  </si>
  <si>
    <t>неявка</t>
  </si>
  <si>
    <r>
      <t>Ранжированный список участников школьного этапа предметной олимпиады школьников 
по</t>
    </r>
    <r>
      <rPr>
        <sz val="10"/>
        <color rgb="FFFF0000"/>
        <rFont val="Times New Roman"/>
      </rPr>
      <t xml:space="preserve"> __история__-</t>
    </r>
    <r>
      <rPr>
        <sz val="10"/>
        <rFont val="Times New Roman"/>
      </rPr>
      <t xml:space="preserve">в </t>
    </r>
    <r>
      <rPr>
        <sz val="10"/>
        <color rgb="FFFF0000"/>
        <rFont val="Times New Roman"/>
      </rPr>
      <t>3</t>
    </r>
    <r>
      <rPr>
        <sz val="10"/>
        <rFont val="Times New Roman"/>
      </rPr>
      <t xml:space="preserve"> классах в 2023/2024 учебном году</t>
    </r>
  </si>
  <si>
    <r>
      <rPr>
        <sz val="10"/>
        <color rgb="FFFF0000"/>
        <rFont val="Times New Roman"/>
      </rPr>
      <t>3</t>
    </r>
    <r>
      <rPr>
        <sz val="10"/>
        <rFont val="Times New Roman"/>
      </rPr>
      <t xml:space="preserve"> класс</t>
    </r>
  </si>
  <si>
    <r>
      <t>Наименование муниципалитета (</t>
    </r>
    <r>
      <rPr>
        <sz val="11"/>
        <color rgb="FFFF0000"/>
        <rFont val="Times New Roman"/>
      </rPr>
      <t>муниципальный район</t>
    </r>
    <r>
      <rPr>
        <sz val="11"/>
        <rFont val="Times New Roman"/>
      </rPr>
      <t xml:space="preserve">, городской округ)  </t>
    </r>
  </si>
  <si>
    <t>Октябрьский район, ГО г.Уфа</t>
  </si>
  <si>
    <t>МАОУ Школа №127</t>
  </si>
  <si>
    <t>ж</t>
  </si>
  <si>
    <t>МАОУ "Башкирский лицей № 136" г. Уфы</t>
  </si>
  <si>
    <r>
      <t>Ранжированный список участников школьного этапа предметной олимпиады школьников 
по</t>
    </r>
    <r>
      <rPr>
        <sz val="10"/>
        <color rgb="FFFF0000"/>
        <rFont val="Times New Roman"/>
      </rPr>
      <t xml:space="preserve"> история </t>
    </r>
    <r>
      <rPr>
        <sz val="10"/>
        <rFont val="Times New Roman"/>
      </rPr>
      <t xml:space="preserve"> в </t>
    </r>
    <r>
      <rPr>
        <sz val="10"/>
        <color rgb="FFFF0000"/>
        <rFont val="Times New Roman"/>
      </rPr>
      <t>4</t>
    </r>
    <r>
      <rPr>
        <sz val="10"/>
        <rFont val="Times New Roman"/>
      </rPr>
      <t xml:space="preserve"> классах в 2023/2024 учебном году</t>
    </r>
  </si>
  <si>
    <t>Школьный этап</t>
  </si>
  <si>
    <r>
      <rPr>
        <sz val="10"/>
        <color rgb="FFFF0000"/>
        <rFont val="Times New Roman"/>
      </rPr>
      <t>4</t>
    </r>
    <r>
      <rPr>
        <sz val="10"/>
        <rFont val="Times New Roman"/>
      </rPr>
      <t xml:space="preserve"> класс</t>
    </r>
  </si>
  <si>
    <t xml:space="preserve">Муниципальное автономное общеобразовательное учреждение "Школа №31 имени Героя Советского Союза Рихарда Зорге с углублённым изучением отдельных предметов" городского округа город Уфа Республики Башкортостан </t>
  </si>
  <si>
    <t>МАОУ "Школа № 31 имени Р.Зорге"</t>
  </si>
  <si>
    <t>04.10.2013</t>
  </si>
  <si>
    <t>МАОУ "Центр образования № 114"</t>
  </si>
  <si>
    <t>МАОУ ЦО № 114</t>
  </si>
  <si>
    <t>4Б</t>
  </si>
  <si>
    <t>Ж</t>
  </si>
  <si>
    <t>Муниципальное автономное общеобразовательное учреждение "Лицей №42" городского округа город Уфа Республики Башкортостан</t>
  </si>
  <si>
    <t>МАОУ "Лицей №42"</t>
  </si>
  <si>
    <t xml:space="preserve">Муниципальное автономное общеобразовательное учреждение "Физико-математический лицей № 93" </t>
  </si>
  <si>
    <t>МАОУ "Физико-математический лицей № 93"</t>
  </si>
  <si>
    <t>победитель</t>
  </si>
  <si>
    <t xml:space="preserve">Б </t>
  </si>
  <si>
    <t>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</si>
</sst>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2" x14ac:knownFonts="1">
    <font>
      <sz val="11"/>
      <name val="Calibri"/>
    </font>
    <font>
      <sz val="10"/>
      <name val="Arial Cyr"/>
    </font>
    <font>
      <sz val="11"/>
      <name val="Times New Roman"/>
    </font>
    <font>
      <sz val="10"/>
      <name val="Times New Roman"/>
    </font>
    <font>
      <b/>
      <sz val="11"/>
      <color rgb="FFFF0000"/>
      <name val="Times New Roman"/>
    </font>
    <font>
      <b/>
      <sz val="11"/>
      <color rgb="FFFFFFFF"/>
      <name val="Times New Roman"/>
    </font>
    <font>
      <b/>
      <sz val="11"/>
      <name val="Times New Roman"/>
    </font>
    <font>
      <sz val="10"/>
      <color rgb="FFFF0000"/>
      <name val="Arial Cyr"/>
    </font>
    <font>
      <sz val="11"/>
      <color rgb="FF000000"/>
      <name val="Times New Roman"/>
    </font>
    <font>
      <sz val="11"/>
      <color rgb="FFFF0000"/>
      <name val="Times New Roman"/>
    </font>
    <font>
      <sz val="12"/>
      <name val="Times New Roman"/>
    </font>
    <font>
      <sz val="10"/>
      <color rgb="FFFF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FFC000"/>
      </patternFill>
    </fill>
    <fill>
      <patternFill patternType="solid">
        <fgColor theme="0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5"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7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/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/>
    </xf>
    <xf numFmtId="14" fontId="2" fillId="0" borderId="1" xfId="0" applyNumberFormat="1" applyFont="1" applyBorder="1" applyAlignment="1">
      <alignment horizontal="center" vertical="top"/>
    </xf>
    <xf numFmtId="14" fontId="8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left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opLeftCell="D1" workbookViewId="0">
      <selection activeCell="O11" sqref="O11:R15"/>
    </sheetView>
  </sheetViews>
  <sheetFormatPr defaultColWidth="9" defaultRowHeight="12.75" x14ac:dyDescent="0.2"/>
  <cols>
    <col min="2" max="2" width="21.140625" customWidth="1"/>
    <col min="3" max="3" width="20.28515625" customWidth="1"/>
    <col min="4" max="4" width="16.85546875" customWidth="1"/>
    <col min="5" max="5" width="17.7109375" customWidth="1"/>
    <col min="6" max="6" width="11" style="1" customWidth="1"/>
    <col min="7" max="7" width="19.140625" style="1" customWidth="1"/>
    <col min="8" max="8" width="9.7109375" customWidth="1"/>
    <col min="9" max="9" width="17.42578125" style="1" customWidth="1"/>
    <col min="10" max="10" width="19.5703125" customWidth="1"/>
    <col min="11" max="11" width="23.42578125" customWidth="1"/>
    <col min="13" max="13" width="8.7109375" style="1" bestFit="1" customWidth="1"/>
    <col min="15" max="15" width="32.7109375" customWidth="1"/>
    <col min="16" max="16" width="14.7109375" customWidth="1"/>
  </cols>
  <sheetData>
    <row r="1" spans="1:16" ht="39.75" customHeight="1" x14ac:dyDescent="0.2">
      <c r="A1" s="2"/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15" x14ac:dyDescent="0.2">
      <c r="A2" s="63" t="s">
        <v>1</v>
      </c>
      <c r="B2" s="63"/>
      <c r="C2" s="3" t="s">
        <v>2</v>
      </c>
      <c r="D2" s="2"/>
      <c r="E2" s="2"/>
      <c r="F2" s="4"/>
      <c r="G2" s="4"/>
      <c r="H2" s="2"/>
      <c r="I2" s="4"/>
      <c r="J2" s="2"/>
      <c r="K2" s="2"/>
      <c r="L2" s="2"/>
      <c r="M2" s="4"/>
      <c r="N2" s="2"/>
      <c r="O2" s="2"/>
      <c r="P2" s="2"/>
    </row>
    <row r="3" spans="1:16" ht="15" x14ac:dyDescent="0.2">
      <c r="A3" s="63" t="s">
        <v>3</v>
      </c>
      <c r="B3" s="63"/>
      <c r="C3" s="64" t="s">
        <v>4</v>
      </c>
      <c r="D3" s="64"/>
      <c r="E3" s="64"/>
      <c r="F3" s="4"/>
      <c r="G3" s="4"/>
      <c r="H3" s="2"/>
      <c r="I3" s="4"/>
      <c r="J3" s="2"/>
      <c r="K3" s="2"/>
      <c r="L3" s="2"/>
      <c r="M3" s="4"/>
      <c r="N3" s="2"/>
      <c r="O3" s="2"/>
      <c r="P3" s="2"/>
    </row>
    <row r="4" spans="1:16" ht="15" x14ac:dyDescent="0.2">
      <c r="A4" s="64" t="s">
        <v>5</v>
      </c>
      <c r="B4" s="64"/>
      <c r="C4" s="5" t="s">
        <v>6</v>
      </c>
      <c r="D4" s="2"/>
      <c r="E4" s="2"/>
      <c r="F4" s="4"/>
      <c r="G4" s="4"/>
      <c r="H4" s="2"/>
      <c r="I4" s="4"/>
      <c r="J4" s="2"/>
      <c r="K4" s="2"/>
      <c r="L4" s="2"/>
      <c r="M4" s="4"/>
      <c r="N4" s="2"/>
      <c r="O4" s="2"/>
      <c r="P4" s="2"/>
    </row>
    <row r="5" spans="1:16" ht="15" x14ac:dyDescent="0.2">
      <c r="A5" s="64" t="s">
        <v>7</v>
      </c>
      <c r="B5" s="64"/>
      <c r="C5" s="5" t="s">
        <v>8</v>
      </c>
      <c r="D5" s="2"/>
      <c r="E5" s="2"/>
      <c r="F5" s="4"/>
      <c r="G5" s="4"/>
      <c r="H5" s="2"/>
      <c r="I5" s="4"/>
      <c r="J5" s="2"/>
      <c r="K5" s="2"/>
      <c r="L5" s="2"/>
      <c r="M5" s="4"/>
      <c r="N5" s="2"/>
      <c r="O5" s="2"/>
      <c r="P5" s="2"/>
    </row>
    <row r="6" spans="1:16" ht="15" x14ac:dyDescent="0.2">
      <c r="A6" s="58" t="s">
        <v>9</v>
      </c>
      <c r="B6" s="58"/>
      <c r="C6" s="7"/>
      <c r="D6" s="2"/>
      <c r="E6" s="2"/>
      <c r="F6" s="4"/>
      <c r="G6" s="4"/>
      <c r="H6" s="2"/>
      <c r="I6" s="4"/>
      <c r="J6" s="2"/>
      <c r="K6" s="2"/>
      <c r="L6" s="2"/>
      <c r="M6" s="4"/>
      <c r="N6" s="2"/>
      <c r="O6" s="2"/>
      <c r="P6" s="2"/>
    </row>
    <row r="7" spans="1:16" ht="15" x14ac:dyDescent="0.2">
      <c r="A7" s="2"/>
      <c r="B7" s="2"/>
      <c r="C7" s="2"/>
      <c r="D7" s="2"/>
      <c r="E7" s="2"/>
      <c r="F7" s="4"/>
      <c r="G7" s="4"/>
      <c r="H7" s="2"/>
      <c r="I7" s="4"/>
      <c r="J7" s="2"/>
      <c r="K7" s="2"/>
      <c r="L7" s="2"/>
      <c r="M7" s="4"/>
      <c r="N7" s="2"/>
      <c r="O7" s="2"/>
      <c r="P7" s="2"/>
    </row>
    <row r="8" spans="1:16" ht="15" x14ac:dyDescent="0.2">
      <c r="A8" s="8"/>
      <c r="B8" s="9"/>
      <c r="C8" s="59" t="s">
        <v>10</v>
      </c>
      <c r="D8" s="60"/>
      <c r="E8" s="60"/>
      <c r="F8" s="60"/>
      <c r="G8" s="60"/>
      <c r="H8" s="60"/>
      <c r="I8" s="60"/>
      <c r="J8" s="61"/>
      <c r="K8" s="59" t="s">
        <v>11</v>
      </c>
      <c r="L8" s="60"/>
      <c r="M8" s="60"/>
      <c r="N8" s="60"/>
      <c r="O8" s="60"/>
      <c r="P8" s="61"/>
    </row>
    <row r="9" spans="1:16" ht="15" x14ac:dyDescent="0.2">
      <c r="A9" s="11"/>
      <c r="B9" s="11"/>
      <c r="C9" s="12"/>
      <c r="D9" s="12"/>
      <c r="E9" s="12"/>
      <c r="F9" s="12"/>
      <c r="G9" s="12"/>
      <c r="H9" s="12"/>
      <c r="I9" s="12"/>
      <c r="J9" s="11"/>
      <c r="K9" s="12"/>
      <c r="L9" s="12"/>
      <c r="M9" s="12"/>
      <c r="N9" s="13"/>
      <c r="O9" s="13"/>
      <c r="P9" s="13"/>
    </row>
    <row r="10" spans="1:16" ht="120" x14ac:dyDescent="0.2">
      <c r="A10" s="14" t="s">
        <v>12</v>
      </c>
      <c r="B10" s="14" t="s">
        <v>13</v>
      </c>
      <c r="C10" s="14" t="s">
        <v>14</v>
      </c>
      <c r="D10" s="14" t="s">
        <v>15</v>
      </c>
      <c r="E10" s="15" t="s">
        <v>16</v>
      </c>
      <c r="F10" s="14" t="s">
        <v>17</v>
      </c>
      <c r="G10" s="14" t="s">
        <v>18</v>
      </c>
      <c r="H10" s="14" t="s">
        <v>19</v>
      </c>
      <c r="I10" s="14" t="s">
        <v>20</v>
      </c>
      <c r="J10" s="14" t="s">
        <v>21</v>
      </c>
      <c r="K10" s="14" t="s">
        <v>22</v>
      </c>
      <c r="L10" s="14" t="s">
        <v>23</v>
      </c>
      <c r="M10" s="14" t="s">
        <v>24</v>
      </c>
      <c r="N10" s="14" t="s">
        <v>25</v>
      </c>
      <c r="O10" s="14" t="s">
        <v>26</v>
      </c>
      <c r="P10" s="14" t="s">
        <v>27</v>
      </c>
    </row>
    <row r="11" spans="1:16" s="16" customFormat="1" ht="15" x14ac:dyDescent="0.2">
      <c r="A11" s="17">
        <v>1</v>
      </c>
      <c r="B11" s="18" t="s">
        <v>28</v>
      </c>
      <c r="C11" s="18"/>
      <c r="D11" s="18"/>
      <c r="E11" s="18"/>
      <c r="F11" s="10"/>
      <c r="G11" s="23"/>
      <c r="H11" s="10"/>
      <c r="I11" s="10"/>
      <c r="J11" s="24"/>
      <c r="K11" s="18" t="s">
        <v>35</v>
      </c>
      <c r="L11" s="10" t="s">
        <v>36</v>
      </c>
      <c r="M11" s="10">
        <v>22</v>
      </c>
      <c r="N11" s="18" t="str">
        <f>IF(M11&gt;=27,"призёр",IF(M11&lt;=26.9,"участник"))</f>
        <v>участник</v>
      </c>
      <c r="O11" s="18"/>
      <c r="P11" s="18"/>
    </row>
    <row r="12" spans="1:16" s="16" customFormat="1" ht="15" x14ac:dyDescent="0.2">
      <c r="A12" s="17">
        <v>2</v>
      </c>
      <c r="B12" s="18" t="s">
        <v>28</v>
      </c>
      <c r="C12" s="19"/>
      <c r="D12" s="20"/>
      <c r="E12" s="19"/>
      <c r="F12" s="10"/>
      <c r="G12" s="21"/>
      <c r="H12" s="10"/>
      <c r="I12" s="10"/>
      <c r="J12" s="22"/>
      <c r="K12" s="22" t="s">
        <v>32</v>
      </c>
      <c r="L12" s="10">
        <v>2</v>
      </c>
      <c r="M12" s="10">
        <v>19</v>
      </c>
      <c r="N12" s="18" t="str">
        <f>IF(M12&gt;=27,"призёр",IF(M12&lt;=26.9,"участник"))</f>
        <v>участник</v>
      </c>
      <c r="O12" s="18"/>
      <c r="P12" s="18"/>
    </row>
    <row r="13" spans="1:16" s="16" customFormat="1" ht="15" x14ac:dyDescent="0.2">
      <c r="A13" s="17">
        <v>3</v>
      </c>
      <c r="B13" s="18" t="s">
        <v>28</v>
      </c>
      <c r="C13" s="22"/>
      <c r="D13" s="22"/>
      <c r="E13" s="22"/>
      <c r="F13" s="25"/>
      <c r="G13" s="21"/>
      <c r="H13" s="10"/>
      <c r="I13" s="10"/>
      <c r="J13" s="22"/>
      <c r="K13" s="22" t="s">
        <v>32</v>
      </c>
      <c r="L13" s="10">
        <v>2</v>
      </c>
      <c r="M13" s="10">
        <v>18</v>
      </c>
      <c r="N13" s="18" t="str">
        <f>IF(M13&gt;=27,"призёр",IF(M13&lt;=26.9,"участник"))</f>
        <v>участник</v>
      </c>
      <c r="O13" s="18"/>
      <c r="P13" s="18"/>
    </row>
    <row r="14" spans="1:16" ht="15" x14ac:dyDescent="0.2">
      <c r="A14" s="17">
        <v>4</v>
      </c>
      <c r="B14" s="18" t="s">
        <v>28</v>
      </c>
      <c r="C14" s="18"/>
      <c r="D14" s="18"/>
      <c r="E14" s="18"/>
      <c r="F14" s="10"/>
      <c r="G14" s="23"/>
      <c r="H14" s="26"/>
      <c r="I14" s="26"/>
      <c r="J14" s="27"/>
      <c r="K14" s="27" t="s">
        <v>38</v>
      </c>
      <c r="L14" s="26">
        <v>2</v>
      </c>
      <c r="M14" s="26"/>
      <c r="N14" s="26" t="s">
        <v>39</v>
      </c>
      <c r="O14" s="28"/>
      <c r="P14" s="28"/>
    </row>
    <row r="15" spans="1:16" ht="15" x14ac:dyDescent="0.25">
      <c r="A15" s="17">
        <v>5</v>
      </c>
      <c r="B15" s="18" t="s">
        <v>28</v>
      </c>
      <c r="C15" s="29"/>
      <c r="D15" s="29"/>
      <c r="E15" s="30"/>
      <c r="F15" s="10"/>
      <c r="G15" s="23"/>
      <c r="H15" s="26"/>
      <c r="I15" s="26"/>
      <c r="J15" s="27"/>
      <c r="K15" s="27" t="s">
        <v>38</v>
      </c>
      <c r="L15" s="26">
        <v>2</v>
      </c>
      <c r="M15" s="26"/>
      <c r="N15" s="26" t="s">
        <v>39</v>
      </c>
      <c r="O15" s="28"/>
      <c r="P15" s="28"/>
    </row>
  </sheetData>
  <autoFilter ref="C10:P15">
    <sortState ref="C11:P15">
      <sortCondition descending="1" ref="M10:M15"/>
    </sortState>
  </autoFilter>
  <mergeCells count="9">
    <mergeCell ref="A6:B6"/>
    <mergeCell ref="C8:J8"/>
    <mergeCell ref="K8:P8"/>
    <mergeCell ref="B1:P1"/>
    <mergeCell ref="A2:B2"/>
    <mergeCell ref="A3:B3"/>
    <mergeCell ref="C3:E3"/>
    <mergeCell ref="A4:B4"/>
    <mergeCell ref="A5:B5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opLeftCell="C1" workbookViewId="0">
      <selection activeCell="O11" sqref="O11:O17"/>
    </sheetView>
  </sheetViews>
  <sheetFormatPr defaultColWidth="9" defaultRowHeight="15" x14ac:dyDescent="0.25"/>
  <cols>
    <col min="1" max="1" width="6" style="2" bestFit="1" customWidth="1"/>
    <col min="2" max="2" width="15.42578125" style="2" customWidth="1"/>
    <col min="3" max="3" width="12" style="6" customWidth="1"/>
    <col min="4" max="4" width="11.5703125" style="6" bestFit="1" customWidth="1"/>
    <col min="5" max="5" width="14.5703125" style="6" bestFit="1" customWidth="1"/>
    <col min="6" max="6" width="6.5703125" style="4" customWidth="1"/>
    <col min="7" max="7" width="12.28515625" style="4" customWidth="1"/>
    <col min="8" max="8" width="8.140625" style="4" customWidth="1"/>
    <col min="9" max="9" width="13.7109375" style="2" customWidth="1"/>
    <col min="10" max="10" width="19.28515625" style="2" customWidth="1"/>
    <col min="11" max="11" width="24.42578125" style="2" customWidth="1"/>
    <col min="12" max="12" width="9.140625" style="2" customWidth="1"/>
    <col min="13" max="13" width="11.42578125" style="4" customWidth="1"/>
    <col min="14" max="14" width="14.42578125" style="6" customWidth="1"/>
    <col min="15" max="15" width="35.140625" style="2" bestFit="1" customWidth="1"/>
    <col min="16" max="16" width="11.28515625" style="2" customWidth="1"/>
    <col min="17" max="17" width="9" style="2" bestFit="1" customWidth="1"/>
    <col min="18" max="16384" width="9" style="2"/>
  </cols>
  <sheetData>
    <row r="1" spans="1:16" ht="33.75" customHeight="1" x14ac:dyDescent="0.25">
      <c r="B1" s="62" t="s">
        <v>40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x14ac:dyDescent="0.25">
      <c r="A2" s="63" t="s">
        <v>1</v>
      </c>
      <c r="B2" s="63"/>
      <c r="C2" s="31" t="s">
        <v>2</v>
      </c>
    </row>
    <row r="3" spans="1:16" ht="16.5" customHeight="1" x14ac:dyDescent="0.25">
      <c r="A3" s="63" t="s">
        <v>3</v>
      </c>
      <c r="B3" s="63"/>
      <c r="C3" s="58" t="s">
        <v>4</v>
      </c>
      <c r="D3" s="58"/>
      <c r="E3" s="58"/>
    </row>
    <row r="4" spans="1:16" x14ac:dyDescent="0.25">
      <c r="A4" s="64" t="s">
        <v>5</v>
      </c>
      <c r="B4" s="64"/>
      <c r="C4" s="32" t="s">
        <v>6</v>
      </c>
    </row>
    <row r="5" spans="1:16" x14ac:dyDescent="0.25">
      <c r="A5" s="64" t="s">
        <v>7</v>
      </c>
      <c r="B5" s="64"/>
      <c r="C5" s="32" t="s">
        <v>41</v>
      </c>
    </row>
    <row r="6" spans="1:16" x14ac:dyDescent="0.25">
      <c r="A6" s="58" t="s">
        <v>9</v>
      </c>
      <c r="B6" s="58"/>
      <c r="C6" s="33"/>
    </row>
    <row r="8" spans="1:16" ht="12.75" customHeight="1" x14ac:dyDescent="0.25">
      <c r="A8" s="8"/>
      <c r="B8" s="9"/>
      <c r="C8" s="59" t="s">
        <v>10</v>
      </c>
      <c r="D8" s="60"/>
      <c r="E8" s="60"/>
      <c r="F8" s="60"/>
      <c r="G8" s="60"/>
      <c r="H8" s="60"/>
      <c r="I8" s="60"/>
      <c r="J8" s="61"/>
      <c r="K8" s="59" t="s">
        <v>11</v>
      </c>
      <c r="L8" s="60"/>
      <c r="M8" s="60"/>
      <c r="N8" s="60"/>
      <c r="O8" s="60"/>
      <c r="P8" s="61"/>
    </row>
    <row r="9" spans="1:16" ht="12.75" customHeight="1" x14ac:dyDescent="0.25">
      <c r="A9" s="11"/>
      <c r="B9" s="11"/>
      <c r="C9" s="34"/>
      <c r="D9" s="34"/>
      <c r="E9" s="34"/>
      <c r="F9" s="12"/>
      <c r="G9" s="12"/>
      <c r="H9" s="12"/>
      <c r="I9" s="12"/>
      <c r="J9" s="11"/>
      <c r="K9" s="35"/>
      <c r="L9" s="12"/>
      <c r="M9" s="12"/>
      <c r="N9" s="36"/>
      <c r="O9" s="13"/>
      <c r="P9" s="13"/>
    </row>
    <row r="10" spans="1:16" ht="105" x14ac:dyDescent="0.25">
      <c r="A10" s="14" t="s">
        <v>12</v>
      </c>
      <c r="B10" s="14" t="s">
        <v>42</v>
      </c>
      <c r="C10" s="14" t="s">
        <v>14</v>
      </c>
      <c r="D10" s="14" t="s">
        <v>15</v>
      </c>
      <c r="E10" s="15" t="s">
        <v>16</v>
      </c>
      <c r="F10" s="14" t="s">
        <v>17</v>
      </c>
      <c r="G10" s="14" t="s">
        <v>18</v>
      </c>
      <c r="H10" s="14" t="s">
        <v>19</v>
      </c>
      <c r="I10" s="14" t="s">
        <v>20</v>
      </c>
      <c r="J10" s="14" t="s">
        <v>21</v>
      </c>
      <c r="K10" s="14" t="s">
        <v>22</v>
      </c>
      <c r="L10" s="14" t="s">
        <v>23</v>
      </c>
      <c r="M10" s="14" t="s">
        <v>24</v>
      </c>
      <c r="N10" s="14" t="s">
        <v>25</v>
      </c>
      <c r="O10" s="14" t="s">
        <v>26</v>
      </c>
      <c r="P10" s="14" t="s">
        <v>27</v>
      </c>
    </row>
    <row r="11" spans="1:16" x14ac:dyDescent="0.25">
      <c r="A11" s="17">
        <v>1</v>
      </c>
      <c r="B11" s="18" t="s">
        <v>43</v>
      </c>
      <c r="C11" s="24"/>
      <c r="D11" s="24"/>
      <c r="E11" s="24"/>
      <c r="F11" s="37"/>
      <c r="G11" s="38"/>
      <c r="H11" s="40"/>
      <c r="I11" s="40"/>
      <c r="J11" s="18"/>
      <c r="K11" s="9" t="s">
        <v>46</v>
      </c>
      <c r="L11" s="10"/>
      <c r="M11" s="37"/>
      <c r="N11" s="18" t="str">
        <f t="shared" ref="N11:N16" si="0">IF(M11&gt;=29.5,"призёр",IF(M11&lt;=29.4,"участник"))</f>
        <v>участник</v>
      </c>
      <c r="O11" s="18"/>
      <c r="P11" s="18" t="s">
        <v>33</v>
      </c>
    </row>
    <row r="12" spans="1:16" x14ac:dyDescent="0.25">
      <c r="A12" s="17">
        <v>2</v>
      </c>
      <c r="B12" s="18" t="s">
        <v>43</v>
      </c>
      <c r="C12" s="18"/>
      <c r="D12" s="18"/>
      <c r="E12" s="18"/>
      <c r="F12" s="10"/>
      <c r="G12" s="23"/>
      <c r="H12" s="40"/>
      <c r="I12" s="40"/>
      <c r="J12" s="18"/>
      <c r="K12" s="9" t="s">
        <v>46</v>
      </c>
      <c r="L12" s="10"/>
      <c r="M12" s="10"/>
      <c r="N12" s="18" t="str">
        <f t="shared" si="0"/>
        <v>участник</v>
      </c>
      <c r="O12" s="18"/>
      <c r="P12" s="18" t="s">
        <v>33</v>
      </c>
    </row>
    <row r="13" spans="1:16" x14ac:dyDescent="0.25">
      <c r="A13" s="17">
        <v>3</v>
      </c>
      <c r="B13" s="18" t="s">
        <v>43</v>
      </c>
      <c r="C13" s="29"/>
      <c r="D13" s="29"/>
      <c r="E13" s="29"/>
      <c r="F13" s="10"/>
      <c r="G13" s="39"/>
      <c r="H13" s="40"/>
      <c r="I13" s="40"/>
      <c r="J13" s="18"/>
      <c r="K13" s="9" t="s">
        <v>46</v>
      </c>
      <c r="L13" s="10"/>
      <c r="M13" s="10"/>
      <c r="N13" s="18" t="str">
        <f t="shared" si="0"/>
        <v>участник</v>
      </c>
      <c r="O13" s="18"/>
      <c r="P13" s="18" t="s">
        <v>33</v>
      </c>
    </row>
    <row r="14" spans="1:16" x14ac:dyDescent="0.25">
      <c r="A14" s="17">
        <v>4</v>
      </c>
      <c r="B14" s="18" t="s">
        <v>43</v>
      </c>
      <c r="C14" s="24"/>
      <c r="D14" s="24"/>
      <c r="E14" s="24"/>
      <c r="F14" s="37"/>
      <c r="G14" s="38"/>
      <c r="H14" s="10"/>
      <c r="I14" s="37"/>
      <c r="J14" s="18"/>
      <c r="K14" s="9" t="s">
        <v>44</v>
      </c>
      <c r="L14" s="10"/>
      <c r="M14" s="37"/>
      <c r="N14" s="18" t="str">
        <f t="shared" si="0"/>
        <v>участник</v>
      </c>
      <c r="O14" s="18"/>
      <c r="P14" s="18" t="s">
        <v>33</v>
      </c>
    </row>
    <row r="15" spans="1:16" x14ac:dyDescent="0.25">
      <c r="A15" s="17">
        <v>5</v>
      </c>
      <c r="B15" s="18" t="s">
        <v>43</v>
      </c>
      <c r="C15" s="29"/>
      <c r="D15" s="29"/>
      <c r="E15" s="29"/>
      <c r="F15" s="41"/>
      <c r="G15" s="38"/>
      <c r="H15" s="10"/>
      <c r="I15" s="37"/>
      <c r="J15" s="18"/>
      <c r="K15" s="9" t="s">
        <v>44</v>
      </c>
      <c r="L15" s="10"/>
      <c r="M15" s="10"/>
      <c r="N15" s="18" t="str">
        <f t="shared" si="0"/>
        <v>участник</v>
      </c>
      <c r="O15" s="18"/>
      <c r="P15" s="18" t="s">
        <v>33</v>
      </c>
    </row>
    <row r="16" spans="1:16" x14ac:dyDescent="0.25">
      <c r="A16" s="17">
        <v>6</v>
      </c>
      <c r="B16" s="18" t="s">
        <v>43</v>
      </c>
      <c r="C16" s="18"/>
      <c r="D16" s="18"/>
      <c r="E16" s="18"/>
      <c r="F16" s="10"/>
      <c r="G16" s="23"/>
      <c r="H16" s="10"/>
      <c r="I16" s="37"/>
      <c r="J16" s="18"/>
      <c r="K16" s="9" t="s">
        <v>44</v>
      </c>
      <c r="L16" s="10"/>
      <c r="M16" s="10"/>
      <c r="N16" s="18" t="str">
        <f t="shared" si="0"/>
        <v>участник</v>
      </c>
      <c r="O16" s="18"/>
      <c r="P16" s="18" t="s">
        <v>33</v>
      </c>
    </row>
    <row r="17" spans="1:16" x14ac:dyDescent="0.25">
      <c r="A17" s="17">
        <v>7</v>
      </c>
      <c r="B17" s="18" t="s">
        <v>43</v>
      </c>
      <c r="C17" s="29"/>
      <c r="D17" s="29"/>
      <c r="E17" s="29"/>
      <c r="F17" s="41"/>
      <c r="G17" s="40"/>
      <c r="H17" s="40"/>
      <c r="I17" s="40"/>
      <c r="J17" s="18"/>
      <c r="K17" s="9" t="s">
        <v>46</v>
      </c>
      <c r="L17" s="10"/>
      <c r="M17" s="41"/>
      <c r="N17" s="29" t="s">
        <v>39</v>
      </c>
      <c r="O17" s="18"/>
      <c r="P17" s="18" t="s">
        <v>33</v>
      </c>
    </row>
  </sheetData>
  <autoFilter ref="C10:P17">
    <sortState ref="C11:P17">
      <sortCondition descending="1" ref="M10:M17"/>
    </sortState>
  </autoFilter>
  <mergeCells count="9">
    <mergeCell ref="A6:B6"/>
    <mergeCell ref="C8:J8"/>
    <mergeCell ref="K8:P8"/>
    <mergeCell ref="B1:P1"/>
    <mergeCell ref="A2:B2"/>
    <mergeCell ref="A3:B3"/>
    <mergeCell ref="C3:E3"/>
    <mergeCell ref="A4:B4"/>
    <mergeCell ref="A5:B5"/>
  </mergeCells>
  <pageMargins left="0.75" right="0.75" top="1" bottom="1" header="0.5" footer="0.5"/>
  <pageSetup paperSize="9" scale="96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>
      <selection activeCell="O11" sqref="O11"/>
    </sheetView>
  </sheetViews>
  <sheetFormatPr defaultColWidth="9" defaultRowHeight="15" x14ac:dyDescent="0.25"/>
  <cols>
    <col min="1" max="1" width="6" style="2" bestFit="1" customWidth="1"/>
    <col min="2" max="2" width="15.42578125" style="2" customWidth="1"/>
    <col min="3" max="3" width="14.7109375" style="2" customWidth="1"/>
    <col min="4" max="4" width="10.5703125" style="2" bestFit="1" customWidth="1"/>
    <col min="5" max="5" width="15.42578125" style="2" bestFit="1" customWidth="1"/>
    <col min="6" max="6" width="6.5703125" style="2" customWidth="1"/>
    <col min="7" max="7" width="12.28515625" style="4" customWidth="1"/>
    <col min="8" max="8" width="12.85546875" style="2" customWidth="1"/>
    <col min="9" max="9" width="13.7109375" style="4" customWidth="1"/>
    <col min="10" max="10" width="14.7109375" style="2" customWidth="1"/>
    <col min="11" max="11" width="30.85546875" style="2" customWidth="1"/>
    <col min="12" max="12" width="9.140625" style="2" customWidth="1"/>
    <col min="13" max="13" width="11.42578125" style="4" customWidth="1"/>
    <col min="14" max="14" width="12.85546875" style="2" customWidth="1"/>
    <col min="15" max="15" width="31.7109375" style="6" bestFit="1" customWidth="1"/>
    <col min="16" max="16" width="11.28515625" style="2" customWidth="1"/>
    <col min="17" max="17" width="9" style="2" bestFit="1" customWidth="1"/>
    <col min="18" max="16384" width="9" style="2"/>
  </cols>
  <sheetData>
    <row r="1" spans="1:16" x14ac:dyDescent="0.25">
      <c r="B1" s="62" t="s">
        <v>47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x14ac:dyDescent="0.25">
      <c r="A2" s="63" t="s">
        <v>1</v>
      </c>
      <c r="B2" s="63"/>
      <c r="C2" s="63" t="s">
        <v>1</v>
      </c>
      <c r="D2" s="63"/>
      <c r="E2" s="42" t="s">
        <v>2</v>
      </c>
    </row>
    <row r="3" spans="1:16" x14ac:dyDescent="0.25">
      <c r="A3" s="63" t="s">
        <v>3</v>
      </c>
      <c r="B3" s="63"/>
      <c r="C3" s="64" t="s">
        <v>4</v>
      </c>
      <c r="D3" s="64"/>
      <c r="E3" s="64"/>
    </row>
    <row r="4" spans="1:16" x14ac:dyDescent="0.25">
      <c r="A4" s="64" t="s">
        <v>5</v>
      </c>
      <c r="B4" s="64"/>
      <c r="C4" s="5" t="s">
        <v>48</v>
      </c>
    </row>
    <row r="5" spans="1:16" x14ac:dyDescent="0.25">
      <c r="A5" s="64" t="s">
        <v>7</v>
      </c>
      <c r="B5" s="64"/>
      <c r="C5" s="5" t="s">
        <v>49</v>
      </c>
    </row>
    <row r="6" spans="1:16" x14ac:dyDescent="0.25">
      <c r="A6" s="58" t="s">
        <v>9</v>
      </c>
      <c r="B6" s="58"/>
      <c r="C6" s="7"/>
    </row>
    <row r="8" spans="1:16" x14ac:dyDescent="0.25">
      <c r="A8" s="8"/>
      <c r="B8" s="9"/>
      <c r="C8" s="59" t="s">
        <v>10</v>
      </c>
      <c r="D8" s="60"/>
      <c r="E8" s="60"/>
      <c r="F8" s="60"/>
      <c r="G8" s="60"/>
      <c r="H8" s="60"/>
      <c r="I8" s="60"/>
      <c r="J8" s="61"/>
      <c r="K8" s="59" t="s">
        <v>11</v>
      </c>
      <c r="L8" s="60"/>
      <c r="M8" s="60"/>
      <c r="N8" s="60"/>
      <c r="O8" s="60"/>
      <c r="P8" s="61"/>
    </row>
    <row r="9" spans="1:16" x14ac:dyDescent="0.25">
      <c r="A9" s="11"/>
      <c r="B9" s="11"/>
      <c r="C9" s="12"/>
      <c r="D9" s="12"/>
      <c r="E9" s="12"/>
      <c r="F9" s="12"/>
      <c r="G9" s="12"/>
      <c r="H9" s="12"/>
      <c r="I9" s="12"/>
      <c r="J9" s="11"/>
      <c r="K9" s="12"/>
      <c r="L9" s="12"/>
      <c r="M9" s="12"/>
      <c r="N9" s="43"/>
      <c r="O9" s="36"/>
      <c r="P9" s="13"/>
    </row>
    <row r="10" spans="1:16" ht="105" x14ac:dyDescent="0.25">
      <c r="A10" s="14" t="s">
        <v>12</v>
      </c>
      <c r="B10" s="14" t="s">
        <v>13</v>
      </c>
      <c r="C10" s="14" t="s">
        <v>14</v>
      </c>
      <c r="D10" s="14" t="s">
        <v>15</v>
      </c>
      <c r="E10" s="14" t="s">
        <v>16</v>
      </c>
      <c r="F10" s="14" t="s">
        <v>17</v>
      </c>
      <c r="G10" s="14" t="s">
        <v>18</v>
      </c>
      <c r="H10" s="14" t="s">
        <v>19</v>
      </c>
      <c r="I10" s="14" t="s">
        <v>20</v>
      </c>
      <c r="J10" s="14" t="s">
        <v>21</v>
      </c>
      <c r="K10" s="14" t="s">
        <v>22</v>
      </c>
      <c r="L10" s="14" t="s">
        <v>23</v>
      </c>
      <c r="M10" s="14" t="s">
        <v>24</v>
      </c>
      <c r="N10" s="44" t="s">
        <v>25</v>
      </c>
      <c r="O10" s="14" t="s">
        <v>26</v>
      </c>
      <c r="P10" s="14" t="s">
        <v>27</v>
      </c>
    </row>
    <row r="11" spans="1:16" ht="15.75" x14ac:dyDescent="0.25">
      <c r="A11" s="17">
        <v>1</v>
      </c>
      <c r="B11" s="18" t="s">
        <v>43</v>
      </c>
      <c r="C11" s="50" t="s">
        <v>62</v>
      </c>
      <c r="D11" s="50" t="s">
        <v>63</v>
      </c>
      <c r="E11" s="50" t="s">
        <v>29</v>
      </c>
      <c r="F11" s="51" t="s">
        <v>34</v>
      </c>
      <c r="G11" s="52">
        <v>41320</v>
      </c>
      <c r="H11" s="53" t="s">
        <v>30</v>
      </c>
      <c r="I11" s="54" t="s">
        <v>31</v>
      </c>
      <c r="J11" s="55" t="s">
        <v>57</v>
      </c>
      <c r="K11" s="55" t="s">
        <v>58</v>
      </c>
      <c r="L11" s="51">
        <v>4</v>
      </c>
      <c r="M11" s="56">
        <v>46</v>
      </c>
      <c r="N11" s="57" t="s">
        <v>61</v>
      </c>
      <c r="O11" s="50"/>
      <c r="P11" s="50" t="s">
        <v>33</v>
      </c>
    </row>
    <row r="12" spans="1:16" x14ac:dyDescent="0.25">
      <c r="A12" s="17">
        <v>2</v>
      </c>
      <c r="B12" s="18" t="s">
        <v>43</v>
      </c>
      <c r="C12" s="29"/>
      <c r="D12" s="29"/>
      <c r="E12" s="29"/>
      <c r="F12" s="41" t="s">
        <v>45</v>
      </c>
      <c r="G12" s="41" t="s">
        <v>52</v>
      </c>
      <c r="H12" s="10" t="s">
        <v>30</v>
      </c>
      <c r="I12" s="10" t="s">
        <v>37</v>
      </c>
      <c r="J12" s="24" t="s">
        <v>44</v>
      </c>
      <c r="K12" s="24" t="s">
        <v>44</v>
      </c>
      <c r="L12" s="10">
        <v>4</v>
      </c>
      <c r="M12" s="41">
        <v>31</v>
      </c>
      <c r="N12" s="9" t="str">
        <f t="shared" ref="N12:N19" si="0">IF(M12&gt;=35,"призёр",IF(M12&lt;=34.9,"участник"))</f>
        <v>участник</v>
      </c>
      <c r="O12" s="18"/>
      <c r="P12" s="18" t="s">
        <v>33</v>
      </c>
    </row>
    <row r="13" spans="1:16" ht="15.75" x14ac:dyDescent="0.25">
      <c r="A13" s="17">
        <v>3</v>
      </c>
      <c r="B13" s="18" t="s">
        <v>43</v>
      </c>
      <c r="C13" s="45"/>
      <c r="D13" s="46"/>
      <c r="E13" s="46"/>
      <c r="F13" s="47" t="s">
        <v>34</v>
      </c>
      <c r="G13" s="48">
        <v>41317</v>
      </c>
      <c r="H13" s="47" t="s">
        <v>30</v>
      </c>
      <c r="I13" s="47" t="s">
        <v>31</v>
      </c>
      <c r="J13" s="46" t="s">
        <v>59</v>
      </c>
      <c r="K13" s="46" t="s">
        <v>60</v>
      </c>
      <c r="L13" s="49">
        <v>4</v>
      </c>
      <c r="M13" s="49">
        <v>28</v>
      </c>
      <c r="N13" s="9" t="str">
        <f t="shared" si="0"/>
        <v>участник</v>
      </c>
      <c r="O13" s="46"/>
      <c r="P13" s="46" t="s">
        <v>33</v>
      </c>
    </row>
    <row r="14" spans="1:16" ht="15.75" x14ac:dyDescent="0.25">
      <c r="A14" s="17">
        <v>4</v>
      </c>
      <c r="B14" s="18" t="s">
        <v>43</v>
      </c>
      <c r="C14" s="45"/>
      <c r="D14" s="46"/>
      <c r="E14" s="46"/>
      <c r="F14" s="47" t="s">
        <v>45</v>
      </c>
      <c r="G14" s="48">
        <v>41405</v>
      </c>
      <c r="H14" s="47" t="s">
        <v>30</v>
      </c>
      <c r="I14" s="47" t="s">
        <v>31</v>
      </c>
      <c r="J14" s="46" t="s">
        <v>59</v>
      </c>
      <c r="K14" s="46" t="s">
        <v>60</v>
      </c>
      <c r="L14" s="49">
        <v>4</v>
      </c>
      <c r="M14" s="49">
        <v>25</v>
      </c>
      <c r="N14" s="9" t="str">
        <f t="shared" si="0"/>
        <v>участник</v>
      </c>
      <c r="O14" s="46"/>
      <c r="P14" s="46" t="s">
        <v>33</v>
      </c>
    </row>
    <row r="15" spans="1:16" x14ac:dyDescent="0.25">
      <c r="A15" s="17">
        <v>5</v>
      </c>
      <c r="B15" s="18" t="s">
        <v>43</v>
      </c>
      <c r="C15" s="18"/>
      <c r="D15" s="18"/>
      <c r="E15" s="18"/>
      <c r="F15" s="10" t="s">
        <v>34</v>
      </c>
      <c r="G15" s="23">
        <v>41498</v>
      </c>
      <c r="H15" s="10" t="s">
        <v>30</v>
      </c>
      <c r="I15" s="10" t="s">
        <v>31</v>
      </c>
      <c r="J15" s="24" t="s">
        <v>53</v>
      </c>
      <c r="K15" s="18" t="s">
        <v>54</v>
      </c>
      <c r="L15" s="10" t="s">
        <v>55</v>
      </c>
      <c r="M15" s="10">
        <v>23</v>
      </c>
      <c r="N15" s="9" t="str">
        <f t="shared" si="0"/>
        <v>участник</v>
      </c>
      <c r="O15" s="18"/>
      <c r="P15" s="10" t="s">
        <v>33</v>
      </c>
    </row>
    <row r="16" spans="1:16" x14ac:dyDescent="0.25">
      <c r="A16" s="17">
        <v>6</v>
      </c>
      <c r="B16" s="18" t="s">
        <v>43</v>
      </c>
      <c r="C16" s="18"/>
      <c r="D16" s="18"/>
      <c r="E16" s="18"/>
      <c r="F16" s="10" t="s">
        <v>34</v>
      </c>
      <c r="G16" s="23">
        <v>41501</v>
      </c>
      <c r="H16" s="10" t="s">
        <v>30</v>
      </c>
      <c r="I16" s="10" t="s">
        <v>37</v>
      </c>
      <c r="J16" s="24" t="s">
        <v>44</v>
      </c>
      <c r="K16" s="24" t="s">
        <v>44</v>
      </c>
      <c r="L16" s="10">
        <v>4</v>
      </c>
      <c r="M16" s="10">
        <v>19</v>
      </c>
      <c r="N16" s="9" t="str">
        <f t="shared" si="0"/>
        <v>участник</v>
      </c>
      <c r="O16" s="18"/>
      <c r="P16" s="18" t="s">
        <v>33</v>
      </c>
    </row>
    <row r="17" spans="1:16" x14ac:dyDescent="0.25">
      <c r="A17" s="17">
        <v>7</v>
      </c>
      <c r="B17" s="18" t="s">
        <v>43</v>
      </c>
      <c r="C17" s="29"/>
      <c r="D17" s="29"/>
      <c r="E17" s="29"/>
      <c r="F17" s="10" t="s">
        <v>29</v>
      </c>
      <c r="G17" s="40">
        <v>41600</v>
      </c>
      <c r="H17" s="10" t="s">
        <v>30</v>
      </c>
      <c r="I17" s="10" t="s">
        <v>31</v>
      </c>
      <c r="J17" s="24" t="s">
        <v>50</v>
      </c>
      <c r="K17" s="18" t="s">
        <v>51</v>
      </c>
      <c r="L17" s="10">
        <v>4</v>
      </c>
      <c r="M17" s="10">
        <v>16</v>
      </c>
      <c r="N17" s="9" t="str">
        <f t="shared" si="0"/>
        <v>участник</v>
      </c>
      <c r="O17" s="18"/>
      <c r="P17" s="18" t="s">
        <v>33</v>
      </c>
    </row>
    <row r="18" spans="1:16" x14ac:dyDescent="0.25">
      <c r="A18" s="17">
        <v>8</v>
      </c>
      <c r="B18" s="18" t="s">
        <v>43</v>
      </c>
      <c r="C18" s="29"/>
      <c r="D18" s="29"/>
      <c r="E18" s="29"/>
      <c r="F18" s="41" t="s">
        <v>34</v>
      </c>
      <c r="G18" s="40">
        <v>41426</v>
      </c>
      <c r="H18" s="10" t="s">
        <v>30</v>
      </c>
      <c r="I18" s="10" t="s">
        <v>37</v>
      </c>
      <c r="J18" s="24" t="s">
        <v>44</v>
      </c>
      <c r="K18" s="24" t="s">
        <v>44</v>
      </c>
      <c r="L18" s="10">
        <v>4</v>
      </c>
      <c r="M18" s="10">
        <v>12</v>
      </c>
      <c r="N18" s="9" t="str">
        <f t="shared" si="0"/>
        <v>участник</v>
      </c>
      <c r="O18" s="18"/>
      <c r="P18" s="18" t="s">
        <v>33</v>
      </c>
    </row>
    <row r="19" spans="1:16" x14ac:dyDescent="0.25">
      <c r="A19" s="17">
        <v>9</v>
      </c>
      <c r="B19" s="18" t="s">
        <v>43</v>
      </c>
      <c r="C19" s="9"/>
      <c r="D19" s="30"/>
      <c r="E19" s="9"/>
      <c r="F19" s="10" t="s">
        <v>56</v>
      </c>
      <c r="G19" s="23">
        <v>41397</v>
      </c>
      <c r="H19" s="10" t="s">
        <v>30</v>
      </c>
      <c r="I19" s="10" t="s">
        <v>31</v>
      </c>
      <c r="J19" s="24" t="s">
        <v>50</v>
      </c>
      <c r="K19" s="18" t="s">
        <v>51</v>
      </c>
      <c r="L19" s="10">
        <v>4</v>
      </c>
      <c r="M19" s="10">
        <v>6</v>
      </c>
      <c r="N19" s="9" t="str">
        <f t="shared" si="0"/>
        <v>участник</v>
      </c>
      <c r="O19" s="18"/>
      <c r="P19" s="18" t="s">
        <v>33</v>
      </c>
    </row>
  </sheetData>
  <autoFilter ref="C10:P19">
    <sortState ref="C11:P19">
      <sortCondition descending="1" ref="M10:M19"/>
    </sortState>
  </autoFilter>
  <mergeCells count="10">
    <mergeCell ref="C8:J8"/>
    <mergeCell ref="K8:P8"/>
    <mergeCell ref="A3:B3"/>
    <mergeCell ref="C3:E3"/>
    <mergeCell ref="B1:P1"/>
    <mergeCell ref="A2:B2"/>
    <mergeCell ref="A4:B4"/>
    <mergeCell ref="A5:B5"/>
    <mergeCell ref="A6:B6"/>
    <mergeCell ref="C2:D2"/>
  </mergeCells>
  <pageMargins left="0.75" right="0.75" top="1" bottom="1" header="0.5" footer="0.5"/>
  <pageSetup paperSize="9" scale="96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класс</vt:lpstr>
      <vt:lpstr>3 класс</vt:lpstr>
      <vt:lpstr>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Яковлева</dc:creator>
  <cp:lastModifiedBy>Гордеева</cp:lastModifiedBy>
  <dcterms:created xsi:type="dcterms:W3CDTF">2024-01-16T14:10:25Z</dcterms:created>
  <dcterms:modified xsi:type="dcterms:W3CDTF">2024-01-24T13:27:54Z</dcterms:modified>
</cp:coreProperties>
</file>